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0" yWindow="960" windowWidth="7200" windowHeight="8820" activeTab="0"/>
  </bookViews>
  <sheets>
    <sheet name="XIRR" sheetId="1" r:id="rId1"/>
    <sheet name="Loan Age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<sst xmlns="http://schemas.openxmlformats.org/spreadsheetml/2006/main" count="16" uniqueCount="15">
  <si>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Dates</t>
  </si>
  <si>
    <t>Amounts</t>
  </si>
  <si>
    <t>Age of Oldest Loan:</t>
  </si>
  <si>
    <t>Average Origination Date:</t>
  </si>
  <si>
    <t>Average Age</t>
  </si>
  <si>
    <t>Account Value:</t>
  </si>
  <si>
    <t>Optimistic XIRR:</t>
  </si>
  <si>
    <t>1 Mo Late Loans</t>
  </si>
  <si>
    <t>2+ Mo Late Loans</t>
  </si>
  <si>
    <t>Current Account Value - 1+ Month Lates</t>
  </si>
  <si>
    <t>Value of 1 Month Lates</t>
  </si>
  <si>
    <t>Today's Date:</t>
  </si>
  <si>
    <t>Pessimistic XIRR:</t>
  </si>
  <si>
    <t>Origination Dates:</t>
  </si>
  <si>
    <t>Original Principle: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</si>
</sst>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00%"/>
    <numFmt numFmtId="167" formatCode="&quot;$&quot;#,##0.00"/>
    <numFmt numFmtId="168" formatCode="mm/dd/yy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7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6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7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1" fillId="2" borderId="7" xfId="0" applyFont="1" applyFill="1" applyBorder="1" applyAlignment="1">
      <alignment/>
    </xf>
    <xf numFmtId="166" fontId="1" fillId="2" borderId="11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166" fontId="1" fillId="2" borderId="2" xfId="0" applyNumberFormat="1" applyFont="1" applyFill="1" applyBorder="1" applyAlignment="1">
      <alignment/>
    </xf>
    <xf numFmtId="14" fontId="0" fillId="0" borderId="9" xfId="0" applyNumberFormat="1" applyFill="1" applyBorder="1" applyAlignment="1">
      <alignment/>
    </xf>
    <xf numFmtId="0" fontId="0" fillId="0" borderId="9" xfId="0" applyFill="1" applyBorder="1" applyAlignment="1">
      <alignment/>
    </xf>
    <xf numFmtId="49" fontId="0" fillId="0" borderId="0" xfId="0" applyNumberFormat="1" applyAlignment="1">
      <alignment wrapText="1"/>
    </xf>
    <xf numFmtId="14" fontId="1" fillId="2" borderId="10" xfId="0" applyNumberFormat="1" applyFont="1" applyFill="1" applyBorder="1" applyAlignment="1">
      <alignment/>
    </xf>
    <xf numFmtId="8" fontId="0" fillId="0" borderId="3" xfId="0" applyNumberFormat="1" applyFill="1" applyBorder="1" applyAlignment="1">
      <alignment/>
    </xf>
    <xf numFmtId="8" fontId="0" fillId="0" borderId="3" xfId="0" applyNumberFormat="1" applyBorder="1" applyAlignment="1">
      <alignment/>
    </xf>
    <xf numFmtId="8" fontId="0" fillId="0" borderId="2" xfId="0" applyNumberFormat="1" applyBorder="1" applyAlignment="1">
      <alignment/>
    </xf>
    <xf numFmtId="8" fontId="1" fillId="2" borderId="10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14" fontId="1" fillId="0" borderId="11" xfId="0" applyNumberFormat="1" applyFont="1" applyBorder="1" applyAlignment="1">
      <alignment/>
    </xf>
    <xf numFmtId="14" fontId="1" fillId="2" borderId="5" xfId="0" applyNumberFormat="1" applyFont="1" applyFill="1" applyBorder="1" applyAlignment="1">
      <alignment/>
    </xf>
    <xf numFmtId="8" fontId="1" fillId="2" borderId="5" xfId="0" applyNumberFormat="1" applyFont="1" applyFill="1" applyBorder="1" applyAlignment="1">
      <alignment/>
    </xf>
    <xf numFmtId="8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Alignment="1">
      <alignment wrapText="1"/>
    </xf>
    <xf numFmtId="8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1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49" fontId="1" fillId="0" borderId="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14" fontId="1" fillId="2" borderId="11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2.421875" style="0" customWidth="1"/>
    <col min="2" max="2" width="10.421875" style="28" customWidth="1"/>
    <col min="3" max="3" width="20.7109375" style="0" customWidth="1"/>
    <col min="4" max="4" width="18.28125" style="0" customWidth="1"/>
    <col min="5" max="6" width="17.28125" style="0" bestFit="1" customWidth="1"/>
  </cols>
  <sheetData>
    <row r="1" spans="1:5" s="1" customFormat="1" ht="12.75">
      <c r="A1" s="10" t="s">
        <v>0</v>
      </c>
      <c r="B1" s="35" t="s">
        <v>1</v>
      </c>
      <c r="D1" s="16" t="s">
        <v>12</v>
      </c>
      <c r="E1" s="17">
        <f>XIRR(B2:B25,A2:A25)</f>
        <v>0.11464467644691467</v>
      </c>
    </row>
    <row r="2" spans="1:5" ht="12.75">
      <c r="A2" s="20">
        <v>38937</v>
      </c>
      <c r="B2" s="24">
        <v>-200</v>
      </c>
      <c r="D2" s="18" t="s">
        <v>6</v>
      </c>
      <c r="E2" s="19">
        <f>XIRR(B2:B26,A2:A26)</f>
        <v>0.1587594211101532</v>
      </c>
    </row>
    <row r="3" spans="1:2" ht="12.75">
      <c r="A3" s="20">
        <v>38949</v>
      </c>
      <c r="B3" s="24">
        <v>-200</v>
      </c>
    </row>
    <row r="4" spans="1:5" ht="12.75">
      <c r="A4" s="20">
        <v>38957</v>
      </c>
      <c r="B4" s="24">
        <v>-2000</v>
      </c>
      <c r="D4" s="15" t="s">
        <v>11</v>
      </c>
      <c r="E4" s="37">
        <v>39131</v>
      </c>
    </row>
    <row r="5" spans="1:5" ht="12.75">
      <c r="A5" s="20">
        <v>38976</v>
      </c>
      <c r="B5" s="24">
        <v>-50</v>
      </c>
      <c r="D5" s="38" t="s">
        <v>5</v>
      </c>
      <c r="E5" s="39">
        <v>2732.43</v>
      </c>
    </row>
    <row r="6" spans="1:5" ht="12.75">
      <c r="A6" s="20">
        <v>39079</v>
      </c>
      <c r="B6" s="24">
        <v>-100</v>
      </c>
      <c r="D6" s="36"/>
      <c r="E6" s="32"/>
    </row>
    <row r="7" spans="1:5" ht="12.75">
      <c r="A7" s="21"/>
      <c r="B7" s="24"/>
      <c r="D7" s="2" t="s">
        <v>7</v>
      </c>
      <c r="E7" s="1" t="s">
        <v>8</v>
      </c>
    </row>
    <row r="8" spans="1:5" ht="12.75">
      <c r="A8" s="21"/>
      <c r="B8" s="24"/>
      <c r="D8" s="9">
        <v>49.31</v>
      </c>
      <c r="E8" s="40"/>
    </row>
    <row r="9" spans="1:5" ht="12.75">
      <c r="A9" s="21"/>
      <c r="B9" s="24"/>
      <c r="D9" s="7"/>
      <c r="E9" s="4"/>
    </row>
    <row r="10" spans="1:5" ht="12.75">
      <c r="A10" s="21"/>
      <c r="B10" s="24"/>
      <c r="D10" s="7"/>
      <c r="E10" s="4"/>
    </row>
    <row r="11" spans="1:5" ht="12.75">
      <c r="A11" s="21"/>
      <c r="B11" s="24"/>
      <c r="D11" s="7"/>
      <c r="E11" s="4"/>
    </row>
    <row r="12" spans="1:5" ht="12.75">
      <c r="A12" s="21"/>
      <c r="B12" s="24"/>
      <c r="D12" s="7"/>
      <c r="E12" s="4"/>
    </row>
    <row r="13" spans="1:5" ht="12.75">
      <c r="A13" s="21"/>
      <c r="B13" s="24"/>
      <c r="D13" s="7"/>
      <c r="E13" s="4"/>
    </row>
    <row r="14" spans="1:5" ht="12.75">
      <c r="A14" s="21"/>
      <c r="B14" s="24"/>
      <c r="D14" s="7"/>
      <c r="E14" s="4"/>
    </row>
    <row r="15" spans="1:5" ht="12.75">
      <c r="A15" s="21"/>
      <c r="B15" s="24"/>
      <c r="D15" s="7"/>
      <c r="E15" s="4"/>
    </row>
    <row r="16" spans="1:5" ht="12.75">
      <c r="A16" s="21"/>
      <c r="B16" s="24"/>
      <c r="D16" s="7"/>
      <c r="E16" s="4"/>
    </row>
    <row r="17" spans="1:5" ht="12.75">
      <c r="A17" s="21"/>
      <c r="B17" s="24"/>
      <c r="D17" s="7"/>
      <c r="E17" s="4"/>
    </row>
    <row r="18" spans="1:5" ht="12.75">
      <c r="A18" s="21"/>
      <c r="B18" s="24"/>
      <c r="D18" s="6"/>
      <c r="E18" s="4"/>
    </row>
    <row r="19" spans="1:5" ht="12.75">
      <c r="A19" s="21"/>
      <c r="B19" s="24"/>
      <c r="D19" s="6"/>
      <c r="E19" s="3"/>
    </row>
    <row r="20" spans="1:5" ht="12.75">
      <c r="A20" s="13"/>
      <c r="B20" s="25"/>
      <c r="D20" s="6"/>
      <c r="E20" s="4"/>
    </row>
    <row r="21" spans="1:5" ht="12.75">
      <c r="A21" s="13"/>
      <c r="B21" s="25"/>
      <c r="D21" s="6"/>
      <c r="E21" s="4"/>
    </row>
    <row r="22" spans="1:5" ht="12.75">
      <c r="A22" s="13"/>
      <c r="B22" s="25"/>
      <c r="D22" s="6"/>
      <c r="E22" s="4"/>
    </row>
    <row r="23" spans="1:5" ht="12.75">
      <c r="A23" s="13"/>
      <c r="B23" s="25"/>
      <c r="D23" s="6"/>
      <c r="E23" s="4"/>
    </row>
    <row r="24" spans="1:5" ht="12.75">
      <c r="A24" s="14"/>
      <c r="B24" s="26"/>
      <c r="D24" s="8"/>
      <c r="E24" s="5"/>
    </row>
    <row r="25" spans="1:3" ht="25.5">
      <c r="A25" s="30">
        <f>E4</f>
        <v>39131</v>
      </c>
      <c r="B25" s="31">
        <f>E5-SUM(D8:D24)-SUM(E8:E24)</f>
        <v>2683.12</v>
      </c>
      <c r="C25" s="22" t="s">
        <v>9</v>
      </c>
    </row>
    <row r="26" spans="1:3" ht="12.75">
      <c r="A26" s="23">
        <f>E4</f>
        <v>39131</v>
      </c>
      <c r="B26" s="27">
        <f>SUM(D8:D24)</f>
        <v>49.31</v>
      </c>
      <c r="C26" t="s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E3" sqref="E3"/>
    </sheetView>
  </sheetViews>
  <sheetFormatPr defaultColWidth="9.140625" defaultRowHeight="12.75"/>
  <cols>
    <col min="1" max="1" width="11.140625" style="12" bestFit="1" customWidth="1"/>
    <col min="2" max="2" width="9.7109375" style="25" bestFit="1" customWidth="1"/>
    <col min="3" max="3" width="7.140625" style="0" customWidth="1"/>
    <col min="4" max="4" width="25.00390625" style="0" bestFit="1" customWidth="1"/>
    <col min="5" max="5" width="13.7109375" style="0" customWidth="1"/>
    <col min="7" max="8" width="10.140625" style="0" bestFit="1" customWidth="1"/>
  </cols>
  <sheetData>
    <row r="1" spans="1:2" s="34" customFormat="1" ht="30" customHeight="1">
      <c r="A1" s="41" t="s">
        <v>13</v>
      </c>
      <c r="B1" s="42" t="s">
        <v>14</v>
      </c>
    </row>
    <row r="2" spans="1:5" ht="12.75">
      <c r="A2" s="12">
        <v>38944</v>
      </c>
      <c r="B2" s="25">
        <v>50</v>
      </c>
      <c r="D2" s="16" t="s">
        <v>11</v>
      </c>
      <c r="E2" s="43">
        <v>39131</v>
      </c>
    </row>
    <row r="3" spans="1:2" ht="12.75">
      <c r="A3" s="12">
        <v>38944</v>
      </c>
      <c r="B3" s="25">
        <v>50</v>
      </c>
    </row>
    <row r="4" spans="1:5" ht="12.75">
      <c r="A4" s="12">
        <v>38944</v>
      </c>
      <c r="B4" s="25">
        <v>50</v>
      </c>
      <c r="D4" s="33" t="s">
        <v>2</v>
      </c>
      <c r="E4" s="44">
        <f>(E2-A2)/30</f>
        <v>6.233333333333333</v>
      </c>
    </row>
    <row r="5" spans="1:5" ht="12.75">
      <c r="A5" s="12">
        <v>38950</v>
      </c>
      <c r="B5" s="25">
        <v>50</v>
      </c>
      <c r="D5" s="10" t="s">
        <v>3</v>
      </c>
      <c r="E5" s="29">
        <f>SUMPRODUCT(A2:A1000,B2:B1000)/SUM(B2:B1000)</f>
        <v>38990.060984593474</v>
      </c>
    </row>
    <row r="6" spans="1:5" ht="12.75">
      <c r="A6" s="12">
        <v>38958</v>
      </c>
      <c r="B6" s="25">
        <v>50</v>
      </c>
      <c r="D6" s="11" t="s">
        <v>4</v>
      </c>
      <c r="E6" s="45">
        <f>(E2-E5)/30</f>
        <v>4.697967180217529</v>
      </c>
    </row>
    <row r="7" spans="1:2" ht="12.75">
      <c r="A7" s="12">
        <v>38960</v>
      </c>
      <c r="B7" s="25">
        <v>50</v>
      </c>
    </row>
    <row r="8" spans="1:2" ht="12.75">
      <c r="A8" s="12">
        <v>38960</v>
      </c>
      <c r="B8" s="25">
        <v>50</v>
      </c>
    </row>
    <row r="9" spans="1:2" ht="12.75">
      <c r="A9" s="12">
        <v>38961</v>
      </c>
      <c r="B9" s="25">
        <v>50</v>
      </c>
    </row>
    <row r="10" spans="1:2" ht="12.75">
      <c r="A10" s="12">
        <v>38966</v>
      </c>
      <c r="B10" s="25">
        <v>200</v>
      </c>
    </row>
    <row r="11" spans="1:2" ht="12.75">
      <c r="A11" s="12">
        <v>38967</v>
      </c>
      <c r="B11" s="25">
        <v>100</v>
      </c>
    </row>
    <row r="12" spans="1:2" ht="12.75">
      <c r="A12" s="12">
        <v>38968</v>
      </c>
      <c r="B12" s="25">
        <v>50</v>
      </c>
    </row>
    <row r="13" spans="1:2" ht="12.75">
      <c r="A13" s="12">
        <v>38968</v>
      </c>
      <c r="B13" s="25">
        <v>100</v>
      </c>
    </row>
    <row r="14" spans="1:2" ht="12.75">
      <c r="A14" s="12">
        <v>38971</v>
      </c>
      <c r="B14" s="25">
        <v>100</v>
      </c>
    </row>
    <row r="15" spans="1:2" ht="12.75">
      <c r="A15" s="12">
        <v>38973</v>
      </c>
      <c r="B15" s="25">
        <v>50</v>
      </c>
    </row>
    <row r="16" spans="1:2" ht="12.75">
      <c r="A16" s="12">
        <v>38975</v>
      </c>
      <c r="B16" s="25">
        <v>50</v>
      </c>
    </row>
    <row r="17" spans="1:2" ht="12.75">
      <c r="A17" s="12">
        <v>38979</v>
      </c>
      <c r="B17" s="25">
        <v>900</v>
      </c>
    </row>
    <row r="18" spans="1:2" ht="12.75">
      <c r="A18" s="12">
        <v>38979</v>
      </c>
      <c r="B18" s="25">
        <v>50</v>
      </c>
    </row>
    <row r="19" spans="1:2" ht="12.75">
      <c r="A19" s="12">
        <v>38979</v>
      </c>
      <c r="B19" s="25">
        <v>165.17</v>
      </c>
    </row>
    <row r="20" spans="1:2" ht="12.75">
      <c r="A20" s="12">
        <v>38985</v>
      </c>
      <c r="B20" s="25">
        <v>54.78</v>
      </c>
    </row>
    <row r="21" spans="1:2" ht="12.75">
      <c r="A21" s="12">
        <v>38986</v>
      </c>
      <c r="B21" s="25">
        <v>87.98</v>
      </c>
    </row>
    <row r="22" spans="1:2" ht="12.75">
      <c r="A22" s="12">
        <v>38993</v>
      </c>
      <c r="B22" s="25">
        <v>50</v>
      </c>
    </row>
    <row r="23" spans="1:2" ht="12.75">
      <c r="A23" s="12">
        <v>39017</v>
      </c>
      <c r="B23" s="25">
        <v>79.73</v>
      </c>
    </row>
    <row r="24" spans="1:2" ht="12.75">
      <c r="A24" s="12">
        <v>39051</v>
      </c>
      <c r="B24" s="25">
        <v>50</v>
      </c>
    </row>
    <row r="25" spans="1:2" ht="12.75">
      <c r="A25" s="12">
        <v>39057</v>
      </c>
      <c r="B25" s="25">
        <v>50</v>
      </c>
    </row>
    <row r="26" spans="1:2" ht="12.75">
      <c r="A26" s="12">
        <v>39078</v>
      </c>
      <c r="B26" s="25">
        <v>50</v>
      </c>
    </row>
    <row r="27" spans="1:2" ht="12.75">
      <c r="A27" s="12">
        <v>39093</v>
      </c>
      <c r="B27" s="25">
        <v>55.52</v>
      </c>
    </row>
    <row r="28" spans="1:2" ht="12.75">
      <c r="A28" s="12">
        <v>39098</v>
      </c>
      <c r="B28" s="25">
        <v>93.93</v>
      </c>
    </row>
    <row r="29" spans="1:2" ht="12.75">
      <c r="A29" s="12">
        <v>39113</v>
      </c>
      <c r="B29" s="25">
        <v>50</v>
      </c>
    </row>
    <row r="30" spans="1:2" ht="12.75">
      <c r="A30" s="12">
        <v>39126</v>
      </c>
      <c r="B30" s="25">
        <v>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VECTORsgi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sandan0c</dc:creator>
  <cp:keywords/>
  <dc:description/>
  <cp:lastModifiedBy>Daniel</cp:lastModifiedBy>
  <dcterms:created xsi:type="dcterms:W3CDTF">2006-09-21T16:24:08Z</dcterms:created>
  <dcterms:modified xsi:type="dcterms:W3CDTF">2007-02-18T15:34:17Z</dcterms:modified>
  <cp:category/>
  <cp:version/>
  <cp:contentType/>
  <cp:contentStatus/>
</cp:coreProperties>
</file>